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<sst xmlns="http://schemas.openxmlformats.org/spreadsheetml/2006/main" count="28" uniqueCount="28">
  <si>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Spread sheet to calculate the segment sizes and board length required to cut the pieces out</t>
  </si>
  <si>
    <t>Ring</t>
  </si>
  <si>
    <t>Length</t>
  </si>
  <si>
    <t>Width</t>
  </si>
  <si>
    <t>BL</t>
  </si>
  <si>
    <t>3.  IR is the smallest inside radius, end dimension</t>
  </si>
  <si>
    <t>7.  Length is = 2*OR*tan(180/# of segments)</t>
  </si>
  <si>
    <t>OR</t>
  </si>
  <si>
    <t>IR</t>
  </si>
  <si>
    <t>Outside Trim</t>
  </si>
  <si>
    <t>Inside Trim</t>
  </si>
  <si>
    <t>Angle of cut</t>
  </si>
  <si>
    <t>6.  BL is the MINIMUM length of board required to cut segments out</t>
  </si>
  <si>
    <t>2.  Outside trim is the amount of wood that you will be taking off (start with 1/4" min)</t>
  </si>
  <si>
    <t>1.  OR is the largest outside radius, end dimension</t>
  </si>
  <si>
    <t>4.  Inside Trim is the amount of wood that you will be taking off (start with 1/4")</t>
  </si>
  <si>
    <t>5.  Length is the length of the segment piece to be cut</t>
  </si>
  <si>
    <t>6.  Width is the thickness of the segment piece to be cut</t>
  </si>
  <si>
    <t>Assumptions &amp; Definitions</t>
  </si>
  <si>
    <t>Saw blade cut width (5/32")</t>
  </si>
  <si>
    <t># of seg</t>
  </si>
  <si>
    <t>Ring Thickness</t>
  </si>
  <si>
    <t>Board Materials</t>
  </si>
  <si>
    <t>8.  BL = (# of segments + 1)*(Blade cut thickness) + ((# of segments/2)+1)*2*OR*Tan(180/# of segments) + ((# of segments/2) -1)*2*IR*Sin(180/# of segments)</t>
  </si>
  <si>
    <t>Club project Jan/Feb 2010</t>
  </si>
  <si>
    <t>Base</t>
  </si>
  <si>
    <t>top</t>
  </si>
  <si>
    <t>Feature Ring, Chain Pattern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</si>
</sst>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6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25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4">
      <selection activeCell="I20" sqref="I20"/>
    </sheetView>
  </sheetViews>
  <sheetFormatPr defaultColWidth="9.140625" defaultRowHeight="12.75"/>
  <cols>
    <col min="1" max="1" width="6.57421875" style="0" customWidth="1"/>
    <col min="2" max="2" width="6.8515625" style="0" customWidth="1"/>
    <col min="3" max="3" width="8.140625" style="0" customWidth="1"/>
    <col min="10" max="10" width="53.28125" style="0" customWidth="1"/>
  </cols>
  <sheetData>
    <row r="1" ht="12.75">
      <c r="A1" t="s">
        <v>0</v>
      </c>
    </row>
    <row r="2" spans="1:10" ht="12.75">
      <c r="A2" t="s">
        <v>18</v>
      </c>
      <c r="J2" t="s">
        <v>24</v>
      </c>
    </row>
    <row r="4" ht="12.75">
      <c r="B4" t="s">
        <v>14</v>
      </c>
    </row>
    <row r="5" ht="12.75">
      <c r="B5" t="s">
        <v>13</v>
      </c>
    </row>
    <row r="6" ht="12.75">
      <c r="B6" t="s">
        <v>5</v>
      </c>
    </row>
    <row r="7" ht="12.75">
      <c r="B7" t="s">
        <v>15</v>
      </c>
    </row>
    <row r="8" ht="12.75">
      <c r="B8" t="s">
        <v>16</v>
      </c>
    </row>
    <row r="9" ht="12.75">
      <c r="B9" t="s">
        <v>17</v>
      </c>
    </row>
    <row r="10" ht="12.75">
      <c r="B10" t="s">
        <v>12</v>
      </c>
    </row>
    <row r="11" ht="12.75">
      <c r="B11" t="s">
        <v>6</v>
      </c>
    </row>
    <row r="12" ht="12.75">
      <c r="B12" t="s">
        <v>23</v>
      </c>
    </row>
    <row r="13" ht="13.5" thickBot="1"/>
    <row r="14" spans="2:5" ht="13.5" thickTop="1">
      <c r="B14" s="5" t="s">
        <v>19</v>
      </c>
      <c r="C14" s="19"/>
      <c r="D14" s="19"/>
      <c r="E14" s="8">
        <v>0.15625</v>
      </c>
    </row>
    <row r="15" spans="2:5" ht="12.75">
      <c r="B15" s="6" t="s">
        <v>9</v>
      </c>
      <c r="C15" s="20"/>
      <c r="D15" s="2"/>
      <c r="E15" s="9">
        <v>0.25</v>
      </c>
    </row>
    <row r="16" spans="2:5" ht="13.5" thickBot="1">
      <c r="B16" s="7" t="s">
        <v>10</v>
      </c>
      <c r="C16" s="21"/>
      <c r="D16" s="11"/>
      <c r="E16" s="12">
        <v>0.25</v>
      </c>
    </row>
    <row r="17" ht="13.5" thickTop="1">
      <c r="D17" s="1"/>
    </row>
    <row r="18" ht="13.5" thickBot="1"/>
    <row r="19" spans="1:10" ht="39.75" thickBot="1" thickTop="1">
      <c r="A19" s="3" t="s">
        <v>1</v>
      </c>
      <c r="B19" s="4" t="s">
        <v>20</v>
      </c>
      <c r="C19" s="4" t="s">
        <v>11</v>
      </c>
      <c r="D19" s="4" t="s">
        <v>21</v>
      </c>
      <c r="E19" s="4" t="s">
        <v>7</v>
      </c>
      <c r="F19" s="4" t="s">
        <v>8</v>
      </c>
      <c r="G19" s="4" t="s">
        <v>2</v>
      </c>
      <c r="H19" s="4" t="s">
        <v>3</v>
      </c>
      <c r="I19" s="4" t="s">
        <v>4</v>
      </c>
      <c r="J19" s="18" t="s">
        <v>22</v>
      </c>
    </row>
    <row r="20" spans="1:10" ht="13.5" thickTop="1">
      <c r="A20" s="13" t="s">
        <v>25</v>
      </c>
      <c r="B20" s="22"/>
      <c r="C20" s="23"/>
      <c r="D20" s="35">
        <v>0.75</v>
      </c>
      <c r="E20" s="25">
        <v>2.25</v>
      </c>
      <c r="F20" s="25"/>
      <c r="G20" s="24"/>
      <c r="H20" s="25"/>
      <c r="I20" s="32"/>
      <c r="J20" s="26"/>
    </row>
    <row r="21" spans="1:10" ht="12.75">
      <c r="A21" s="14">
        <v>1</v>
      </c>
      <c r="B21" s="27">
        <v>12</v>
      </c>
      <c r="C21" s="28">
        <f aca="true" t="shared" si="0" ref="C21:C29">180/B21</f>
        <v>15</v>
      </c>
      <c r="D21" s="36">
        <v>0.75</v>
      </c>
      <c r="E21" s="30">
        <v>3.25</v>
      </c>
      <c r="F21" s="30">
        <v>1.75</v>
      </c>
      <c r="G21" s="29">
        <f aca="true" t="shared" si="1" ref="G20:G29">2*(E21+$E$15)*TAN((180/B21)*PI()/180)</f>
        <v>1.8756443470178588</v>
      </c>
      <c r="H21" s="30">
        <f aca="true" t="shared" si="2" ref="H20:H29">(E21+$E$15)-(F21-$E$16)*(COS((180/B21)*PI()/180))</f>
        <v>2.0511112605663975</v>
      </c>
      <c r="I21" s="33">
        <f>(B21+1)*(5/32)+(((B21/2)+1)*G21)+(((B21/2)-1)*2*(F21-$E$16)*SIN((180/B21)*PI()/180))</f>
        <v>19.04304610566282</v>
      </c>
      <c r="J21" s="31"/>
    </row>
    <row r="22" spans="1:10" ht="12.75">
      <c r="A22" s="14">
        <v>2</v>
      </c>
      <c r="B22" s="27">
        <v>12</v>
      </c>
      <c r="C22" s="28">
        <f t="shared" si="0"/>
        <v>15</v>
      </c>
      <c r="D22" s="36">
        <v>0.75</v>
      </c>
      <c r="E22" s="30">
        <v>3.875</v>
      </c>
      <c r="F22" s="30">
        <v>2.75</v>
      </c>
      <c r="G22" s="29">
        <f t="shared" si="1"/>
        <v>2.2105808375567624</v>
      </c>
      <c r="H22" s="30">
        <f t="shared" si="2"/>
        <v>1.7101854342773293</v>
      </c>
      <c r="I22" s="33">
        <f aca="true" t="shared" si="3" ref="I22:I28">(B22+1)*(5/32)+(((B22/2)+1)*G22)+(((B22/2)-1)*2*(F22-$E$16)*SIN((180/B22)*PI()/180))</f>
        <v>23.975791990460355</v>
      </c>
      <c r="J22" s="31"/>
    </row>
    <row r="23" spans="1:10" ht="12.75">
      <c r="A23" s="14">
        <v>3</v>
      </c>
      <c r="B23" s="27">
        <v>12</v>
      </c>
      <c r="C23" s="28">
        <f t="shared" si="0"/>
        <v>15</v>
      </c>
      <c r="D23" s="36">
        <v>0.75</v>
      </c>
      <c r="E23" s="30">
        <v>4.375</v>
      </c>
      <c r="F23" s="30">
        <v>3.5</v>
      </c>
      <c r="G23" s="29">
        <f t="shared" si="1"/>
        <v>2.4785300299878847</v>
      </c>
      <c r="H23" s="30">
        <f t="shared" si="2"/>
        <v>1.485741064560528</v>
      </c>
      <c r="I23" s="33">
        <f t="shared" si="3"/>
        <v>27.792579175747118</v>
      </c>
      <c r="J23" s="31"/>
    </row>
    <row r="24" spans="1:10" ht="12.75">
      <c r="A24" s="14">
        <v>4</v>
      </c>
      <c r="B24" s="27">
        <v>12</v>
      </c>
      <c r="C24" s="28">
        <f t="shared" si="0"/>
        <v>15</v>
      </c>
      <c r="D24" s="36">
        <v>0.125</v>
      </c>
      <c r="E24" s="30">
        <v>4.5</v>
      </c>
      <c r="F24" s="30">
        <v>4</v>
      </c>
      <c r="G24" s="29">
        <f t="shared" si="1"/>
        <v>2.5455173280956656</v>
      </c>
      <c r="H24" s="30">
        <f t="shared" si="2"/>
        <v>1.1277781514159937</v>
      </c>
      <c r="I24" s="33">
        <f t="shared" si="3"/>
        <v>29.555585488014188</v>
      </c>
      <c r="J24" s="31"/>
    </row>
    <row r="25" spans="1:10" ht="12.75">
      <c r="A25" s="14">
        <v>5</v>
      </c>
      <c r="B25" s="27">
        <v>24</v>
      </c>
      <c r="C25" s="28">
        <f t="shared" si="0"/>
        <v>7.5</v>
      </c>
      <c r="D25" s="36">
        <v>1</v>
      </c>
      <c r="E25" s="30">
        <v>4.5</v>
      </c>
      <c r="F25" s="30">
        <v>4</v>
      </c>
      <c r="G25" s="29">
        <f t="shared" si="1"/>
        <v>1.2506987270802603</v>
      </c>
      <c r="H25" s="30">
        <f t="shared" si="2"/>
        <v>1.0320817698482112</v>
      </c>
      <c r="I25" s="33">
        <f t="shared" si="3"/>
        <v>30.93374431019764</v>
      </c>
      <c r="J25" s="31" t="s">
        <v>27</v>
      </c>
    </row>
    <row r="26" spans="1:10" ht="12.75">
      <c r="A26" s="14">
        <v>6</v>
      </c>
      <c r="B26" s="27">
        <v>12</v>
      </c>
      <c r="C26" s="28">
        <f t="shared" si="0"/>
        <v>15</v>
      </c>
      <c r="D26" s="36">
        <v>0.125</v>
      </c>
      <c r="E26" s="30">
        <v>4.5</v>
      </c>
      <c r="F26" s="30">
        <v>4</v>
      </c>
      <c r="G26" s="29">
        <f t="shared" si="1"/>
        <v>2.5455173280956656</v>
      </c>
      <c r="H26" s="30">
        <f t="shared" si="2"/>
        <v>1.1277781514159937</v>
      </c>
      <c r="I26" s="33">
        <f t="shared" si="3"/>
        <v>29.555585488014188</v>
      </c>
      <c r="J26" s="31"/>
    </row>
    <row r="27" spans="1:10" ht="12.75">
      <c r="A27" s="14">
        <v>7</v>
      </c>
      <c r="B27" s="27">
        <v>12</v>
      </c>
      <c r="C27" s="28">
        <f t="shared" si="0"/>
        <v>15</v>
      </c>
      <c r="D27" s="36">
        <v>0.75</v>
      </c>
      <c r="E27" s="30">
        <v>4.375</v>
      </c>
      <c r="F27" s="30">
        <v>2.25</v>
      </c>
      <c r="G27" s="29">
        <f t="shared" si="1"/>
        <v>2.4785300299878847</v>
      </c>
      <c r="H27" s="30">
        <f t="shared" si="2"/>
        <v>2.6931483474218636</v>
      </c>
      <c r="I27" s="33">
        <f t="shared" si="3"/>
        <v>24.55734111196561</v>
      </c>
      <c r="J27" s="31"/>
    </row>
    <row r="28" spans="1:10" ht="12.75">
      <c r="A28" s="14">
        <v>8</v>
      </c>
      <c r="B28" s="27">
        <v>12</v>
      </c>
      <c r="C28" s="28">
        <f t="shared" si="0"/>
        <v>15</v>
      </c>
      <c r="D28" s="36">
        <v>0.625</v>
      </c>
      <c r="E28" s="30">
        <v>3.25</v>
      </c>
      <c r="F28" s="30">
        <v>1.375</v>
      </c>
      <c r="G28" s="29">
        <f t="shared" si="1"/>
        <v>1.8756443470178588</v>
      </c>
      <c r="H28" s="30">
        <f t="shared" si="2"/>
        <v>2.413333445424798</v>
      </c>
      <c r="I28" s="33">
        <f t="shared" si="3"/>
        <v>18.07247468652837</v>
      </c>
      <c r="J28" s="31"/>
    </row>
    <row r="29" spans="1:10" ht="13.5" thickBot="1">
      <c r="A29" s="15" t="s">
        <v>26</v>
      </c>
      <c r="B29" s="16">
        <v>12</v>
      </c>
      <c r="C29" s="17">
        <f t="shared" si="0"/>
        <v>15</v>
      </c>
      <c r="D29" s="37">
        <v>0.25</v>
      </c>
      <c r="E29" s="11">
        <v>1.875</v>
      </c>
      <c r="F29" s="11">
        <v>1.375</v>
      </c>
      <c r="G29" s="10">
        <f t="shared" si="1"/>
        <v>1.1387840678322714</v>
      </c>
      <c r="H29" s="11">
        <f t="shared" si="2"/>
        <v>1.038333445424798</v>
      </c>
      <c r="I29" s="34">
        <f>(B29+1)*(5/32)+(((B29/2)+1)*G29)+(((B29/2)-1)*2*(F29-$E$16)*SIN((180/B29)*PI()/180))</f>
        <v>12.914452732229257</v>
      </c>
      <c r="J29" s="15"/>
    </row>
    <row r="30" ht="13.5" thickTop="1"/>
  </sheetData>
  <sheetProtection/>
  <printOptions/>
  <pageMargins left="0.75" right="0.75" top="1" bottom="1" header="0.5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Vannier</dc:creator>
  <cp:keywords/>
  <dc:description/>
  <cp:lastModifiedBy>Dave</cp:lastModifiedBy>
  <cp:lastPrinted>2002-01-19T23:56:59Z</cp:lastPrinted>
  <dcterms:created xsi:type="dcterms:W3CDTF">2001-10-07T18:02:42Z</dcterms:created>
  <dcterms:modified xsi:type="dcterms:W3CDTF">2010-01-14T20:10:13Z</dcterms:modified>
  <cp:category/>
  <cp:version/>
  <cp:contentType/>
  <cp:contentStatus/>
</cp:coreProperties>
</file>